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25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<sst xmlns="http://schemas.openxmlformats.org/spreadsheetml/2006/main" count="89" uniqueCount="85">
  <si>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</si>
  <si>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</si>
  <si>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</si>
  <si>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25</t>
  </si>
  <si>
    <t xml:space="preserve">      период: с 01 января 2019 по 31 декабря 2019 года</t>
  </si>
  <si>
    <t xml:space="preserve">Общая  площадь дома : 13318,9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</si>
  <si>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</si>
  <si>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22,73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</si>
  <si>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</si>
  <si>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</si>
  <si>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</si>
  <si>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</si>
  <si>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</si>
  <si>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</si>
  <si>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</si>
  <si>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</si>
  <si>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</si>
  <si>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</si>
  <si>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</si>
  <si>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</si>
  <si>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</si>
  <si>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</si>
  <si>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</si>
  <si>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</si>
  <si>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</si>
  <si>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</si>
  <si>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</si>
  <si>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</si>
  <si>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</si>
  <si>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</si>
  <si>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</si>
  <si>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</si>
  <si>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</si>
  <si>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</si>
  <si>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</si>
  <si>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</si>
  <si>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</si>
  <si>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</si>
  <si>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радиаторов в кв.№181 - 7 сек.</t>
  </si>
  <si>
    <t xml:space="preserve">Замена обратного клапана в ТУ № 4, 6 Д40-1шт., Д50-1шт., шарового крана в ТУ № 4 Д50-1шт.</t>
  </si>
  <si>
    <t xml:space="preserve">Установка балансировочного клапана на системе отопления подъезды №№ 6 и 7 Д32-2шт.</t>
  </si>
  <si>
    <t xml:space="preserve">Замена шарового крана на системе ГВС Д50-2шт. в подвале</t>
  </si>
  <si>
    <t xml:space="preserve">Установка манометров на на системе ГВС и тепловых узлах 11 шт.</t>
  </si>
  <si>
    <t xml:space="preserve">Промывка пластинчатого теплообменника - 3шт.</t>
  </si>
  <si>
    <t xml:space="preserve">Установка балансировочного клапана в тепловом узле №№1-5 Д32 - 5шт.</t>
  </si>
  <si>
    <t xml:space="preserve">Промывка системы отопления</t>
  </si>
  <si>
    <t xml:space="preserve">Замена радиаторов в в подъезде № 6 1 и 2 этажи - 28 секций- 23 сек.</t>
  </si>
  <si>
    <t xml:space="preserve">Замена радиаторов в кв.№№ 48,164 - 25 сек.</t>
  </si>
  <si>
    <t xml:space="preserve">2.2. Работы по благоустройству земельного участка </t>
  </si>
  <si>
    <t xml:space="preserve">Покраска металлического ограждения на деткой площадке</t>
  </si>
  <si>
    <t xml:space="preserve">Спиливание и кронирование деревьев придомовой территории</t>
  </si>
  <si>
    <t xml:space="preserve">2.3 Работы по содержанию помещений, входящих в состав общего имущества многоквартирного дома</t>
  </si>
  <si>
    <t xml:space="preserve">Установка металлических почтовых ящиков в подъезде № 6 </t>
  </si>
  <si>
    <t xml:space="preserve">по  мере  необходимости</t>
  </si>
  <si>
    <t xml:space="preserve">Частичный косметический ремонт подъезда № 5 после демонтажа кладовых</t>
  </si>
  <si>
    <t xml:space="preserve">по мере необходимости</t>
  </si>
  <si>
    <t xml:space="preserve">Косметический ремонт подъезда № 6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</si>
  <si>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</si>
  <si>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мягкой кровли кв.№242-243 - 6 кв.м.</t>
  </si>
  <si>
    <t xml:space="preserve">Установка стеклопакетов в подъезде № 6 - 8шт.</t>
  </si>
  <si>
    <t xml:space="preserve">Установка дециметровой антенны для цифрового телевидения в подъезде № 2 - 1 шт.</t>
  </si>
  <si>
    <t xml:space="preserve">Герметизация межпанельных швов - 101,5 пм и панелей -9 кв.м. кв.№27, 31, 54, 83, 101, 153, 157, 204, 218, 239</t>
  </si>
  <si>
    <t xml:space="preserve">ИТОГО 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</si>
  <si>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</si>
  <si>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</si>
  <si>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</si>
  <si>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</si>
  <si>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</si>
  <si>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5.Профилактика</t>
  </si>
  <si>
    <t xml:space="preserve">6. Услуги управления</t>
  </si>
  <si>
    <t xml:space="preserve">7. Обслуживание лифтов</t>
  </si>
  <si>
    <t xml:space="preserve">8. Прочее</t>
  </si>
  <si>
    <t xml:space="preserve">8.1 Печать квитанций</t>
  </si>
  <si>
    <t xml:space="preserve">8.2 Установка  доводчиков</t>
  </si>
  <si>
    <t xml:space="preserve">8.3 Утилизация ртутных  ламп</t>
  </si>
  <si>
    <t xml:space="preserve">8.4 Уборка, вывоз  листвы, веток, снега и КГО</t>
  </si>
  <si>
    <t xml:space="preserve">8.5 Установка табличек и антивандальных рамок</t>
  </si>
  <si>
    <t xml:space="preserve">8.6 Снятие показаний и злектронная передача общедомовых приборов учета ресурсоснабжающим организациям</t>
  </si>
  <si>
    <t xml:space="preserve">8.7 Техническое  обслуживание  охранной  сигнализации  в  подвале  и на чердаке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</si>
  <si>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 - 654000,24 руб.</t>
  </si>
  <si>
    <t xml:space="preserve">За  отчетный   период   поступило  от  населения  на  содержание  и  текущий  ремонт  :  698329,97 руб.    </t>
  </si>
  <si>
    <t xml:space="preserve">Выполнено  работ  по  содержанию  и  текущему  ремонту  за  отчетный  период :  745918,85  руб.,                                            В  том  числе  корректировка :  - 67340,83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</si>
  <si>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:   -  634248,29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</si>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</sst>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H83"/>
  <sheetViews>
    <sheetView showFormulas="false" showGridLines="true" showRowColHeaders="true" showZeros="true" rightToLeft="false" tabSelected="true" showOutlineSymbols="true" defaultGridColor="true" view="normal" topLeftCell="A62" colorId="64" zoomScale="100" zoomScaleNormal="100" zoomScalePageLayoutView="100" workbookViewId="0">
      <selection pane="topLeft" activeCell="H55" activeCellId="0" sqref="H55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7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2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21.6" hidden="false" customHeight="tru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1169773.97</v>
      </c>
      <c r="F12" s="9"/>
    </row>
    <row r="13" customFormat="false" ht="15.6" hidden="false" customHeight="false" outlineLevel="0" collapsed="false">
      <c r="B13" s="10" t="s">
        <v>14</v>
      </c>
      <c r="C13" s="7" t="n">
        <v>4560051.08</v>
      </c>
      <c r="D13" s="7" t="n">
        <v>4595796.58</v>
      </c>
      <c r="E13" s="7" t="n">
        <f aca="false">D13-C13</f>
        <v>35745.5</v>
      </c>
      <c r="F13" s="7"/>
    </row>
    <row r="14" customFormat="false" ht="15.6" hidden="false" customHeight="false" outlineLevel="0" collapsed="false">
      <c r="B14" s="10" t="s">
        <v>15</v>
      </c>
      <c r="C14" s="7" t="n">
        <f aca="false">C15+C16+C17</f>
        <v>7180835.23</v>
      </c>
      <c r="D14" s="7" t="n">
        <f aca="false">D15+D16+D17</f>
        <v>7011631.26</v>
      </c>
      <c r="E14" s="7" t="n">
        <f aca="false">D14-C14</f>
        <v>-169203.97</v>
      </c>
      <c r="F14" s="7"/>
    </row>
    <row r="15" customFormat="false" ht="15.6" hidden="false" customHeight="false" outlineLevel="0" collapsed="false">
      <c r="B15" s="10" t="s">
        <v>16</v>
      </c>
      <c r="C15" s="7" t="n">
        <v>1246496.05</v>
      </c>
      <c r="D15" s="7" t="n">
        <v>1246420.53</v>
      </c>
      <c r="E15" s="11" t="n">
        <f aca="false">D15-C15</f>
        <v>-75.5200000000186</v>
      </c>
      <c r="F15" s="11"/>
    </row>
    <row r="16" customFormat="false" ht="15.6" hidden="false" customHeight="false" outlineLevel="0" collapsed="false">
      <c r="B16" s="10" t="s">
        <v>17</v>
      </c>
      <c r="C16" s="7" t="n">
        <v>4412330.93</v>
      </c>
      <c r="D16" s="7" t="n">
        <v>4416122.63</v>
      </c>
      <c r="E16" s="11" t="n">
        <f aca="false">D16-C16</f>
        <v>3791.70000000019</v>
      </c>
      <c r="F16" s="11"/>
    </row>
    <row r="17" customFormat="false" ht="15.6" hidden="false" customHeight="false" outlineLevel="0" collapsed="false">
      <c r="B17" s="10" t="s">
        <v>18</v>
      </c>
      <c r="C17" s="7" t="n">
        <v>1522008.25</v>
      </c>
      <c r="D17" s="7" t="n">
        <v>1349088.1</v>
      </c>
      <c r="E17" s="11" t="n">
        <f aca="false">D17-C17</f>
        <v>-172920.15</v>
      </c>
      <c r="F17" s="11"/>
    </row>
    <row r="18" customFormat="false" ht="15.6" hidden="false" customHeight="false" outlineLevel="0" collapsed="false">
      <c r="B18" s="12" t="s">
        <v>19</v>
      </c>
      <c r="C18" s="7" t="n">
        <v>61922.85</v>
      </c>
      <c r="D18" s="7" t="n">
        <v>55461.86</v>
      </c>
      <c r="E18" s="11" t="n">
        <f aca="false">D18-C18</f>
        <v>-6460.99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11802809.16</v>
      </c>
      <c r="D19" s="7" t="n">
        <f aca="false">D13+D14+D18</f>
        <v>11662889.7</v>
      </c>
      <c r="E19" s="11" t="n">
        <f aca="false">D19-C19</f>
        <v>-139919.459999999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1309693.43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15.6" hidden="false" customHeight="fals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13318.9</v>
      </c>
      <c r="E26" s="18" t="s">
        <v>29</v>
      </c>
      <c r="F26" s="20" t="n">
        <v>215766.24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45.75" hidden="false" customHeight="true" outlineLevel="0" collapsed="false">
      <c r="B28" s="12" t="s">
        <v>30</v>
      </c>
      <c r="C28" s="12"/>
      <c r="D28" s="17" t="n">
        <v>13318.9</v>
      </c>
      <c r="E28" s="21" t="s">
        <v>31</v>
      </c>
      <c r="F28" s="22" t="n">
        <v>712803.48</v>
      </c>
    </row>
    <row r="29" customFormat="false" ht="46.8" hidden="false" customHeight="false" outlineLevel="0" collapsed="false">
      <c r="B29" s="23" t="s">
        <v>32</v>
      </c>
      <c r="C29" s="23"/>
      <c r="D29" s="17" t="n">
        <v>13318.9</v>
      </c>
      <c r="E29" s="21" t="s">
        <v>31</v>
      </c>
      <c r="F29" s="22" t="n">
        <v>0</v>
      </c>
    </row>
    <row r="30" customFormat="false" ht="78" hidden="false" customHeight="false" outlineLevel="0" collapsed="false">
      <c r="B30" s="23" t="s">
        <v>33</v>
      </c>
      <c r="C30" s="23"/>
      <c r="D30" s="17" t="n">
        <v>13318.9</v>
      </c>
      <c r="E30" s="21" t="s">
        <v>34</v>
      </c>
      <c r="F30" s="22" t="n">
        <v>5330.16</v>
      </c>
    </row>
    <row r="31" customFormat="false" ht="24.15" hidden="false" customHeight="true" outlineLevel="0" collapsed="false">
      <c r="B31" s="24" t="s">
        <v>35</v>
      </c>
      <c r="C31" s="24"/>
      <c r="D31" s="24"/>
      <c r="E31" s="24"/>
      <c r="F31" s="24"/>
    </row>
    <row r="32" customFormat="false" ht="48.75" hidden="false" customHeight="true" outlineLevel="0" collapsed="false">
      <c r="B32" s="25" t="s">
        <v>36</v>
      </c>
      <c r="C32" s="25"/>
      <c r="D32" s="7"/>
      <c r="E32" s="18" t="s">
        <v>37</v>
      </c>
      <c r="F32" s="26"/>
    </row>
    <row r="33" customFormat="false" ht="21.6" hidden="false" customHeight="true" outlineLevel="0" collapsed="false">
      <c r="B33" s="27" t="s">
        <v>38</v>
      </c>
      <c r="C33" s="27"/>
      <c r="D33" s="7"/>
      <c r="E33" s="18"/>
      <c r="F33" s="28" t="n">
        <v>6820.69</v>
      </c>
    </row>
    <row r="34" customFormat="false" ht="33.75" hidden="false" customHeight="true" outlineLevel="0" collapsed="false">
      <c r="B34" s="29" t="s">
        <v>39</v>
      </c>
      <c r="C34" s="29"/>
      <c r="D34" s="7"/>
      <c r="E34" s="18"/>
      <c r="F34" s="28" t="n">
        <v>6670.56</v>
      </c>
    </row>
    <row r="35" customFormat="false" ht="34.2" hidden="false" customHeight="true" outlineLevel="0" collapsed="false">
      <c r="B35" s="27" t="s">
        <v>40</v>
      </c>
      <c r="C35" s="27"/>
      <c r="D35" s="7"/>
      <c r="E35" s="18"/>
      <c r="F35" s="28" t="n">
        <v>23641.84</v>
      </c>
    </row>
    <row r="36" customFormat="false" ht="31.95" hidden="false" customHeight="true" outlineLevel="0" collapsed="false">
      <c r="B36" s="27" t="s">
        <v>41</v>
      </c>
      <c r="C36" s="27"/>
      <c r="D36" s="7"/>
      <c r="E36" s="18"/>
      <c r="F36" s="28" t="n">
        <v>6093.15</v>
      </c>
    </row>
    <row r="37" customFormat="false" ht="36.6" hidden="false" customHeight="true" outlineLevel="0" collapsed="false">
      <c r="B37" s="27" t="s">
        <v>42</v>
      </c>
      <c r="C37" s="27"/>
      <c r="D37" s="7"/>
      <c r="E37" s="18"/>
      <c r="F37" s="28" t="n">
        <v>6416.8</v>
      </c>
    </row>
    <row r="38" customFormat="false" ht="21.75" hidden="false" customHeight="true" outlineLevel="0" collapsed="false">
      <c r="B38" s="30" t="s">
        <v>43</v>
      </c>
      <c r="C38" s="30"/>
      <c r="D38" s="7"/>
      <c r="E38" s="18"/>
      <c r="F38" s="28" t="n">
        <v>28275.72</v>
      </c>
    </row>
    <row r="39" customFormat="false" ht="40.2" hidden="false" customHeight="true" outlineLevel="0" collapsed="false">
      <c r="B39" s="30" t="s">
        <v>44</v>
      </c>
      <c r="C39" s="30"/>
      <c r="D39" s="7"/>
      <c r="E39" s="18"/>
      <c r="F39" s="28" t="n">
        <v>48387.61</v>
      </c>
    </row>
    <row r="40" customFormat="false" ht="33" hidden="false" customHeight="true" outlineLevel="0" collapsed="false">
      <c r="B40" s="27" t="s">
        <v>45</v>
      </c>
      <c r="C40" s="27"/>
      <c r="D40" s="7"/>
      <c r="E40" s="18"/>
      <c r="F40" s="28" t="n">
        <v>69354.98</v>
      </c>
    </row>
    <row r="41" customFormat="false" ht="33" hidden="false" customHeight="true" outlineLevel="0" collapsed="false">
      <c r="B41" s="31" t="s">
        <v>46</v>
      </c>
      <c r="C41" s="31"/>
      <c r="D41" s="7"/>
      <c r="E41" s="18"/>
      <c r="F41" s="28" t="n">
        <v>29337.28</v>
      </c>
    </row>
    <row r="42" customFormat="false" ht="17.25" hidden="false" customHeight="true" outlineLevel="0" collapsed="false">
      <c r="B42" s="31" t="s">
        <v>47</v>
      </c>
      <c r="C42" s="31"/>
      <c r="D42" s="7"/>
      <c r="E42" s="18"/>
      <c r="F42" s="28" t="n">
        <v>25092.99</v>
      </c>
    </row>
    <row r="43" customFormat="false" ht="22.95" hidden="false" customHeight="true" outlineLevel="0" collapsed="false">
      <c r="B43" s="32" t="s">
        <v>48</v>
      </c>
      <c r="C43" s="32"/>
      <c r="D43" s="33"/>
      <c r="E43" s="34" t="s">
        <v>37</v>
      </c>
      <c r="F43" s="35"/>
    </row>
    <row r="44" customFormat="false" ht="30.6" hidden="false" customHeight="true" outlineLevel="0" collapsed="false">
      <c r="B44" s="30" t="s">
        <v>49</v>
      </c>
      <c r="C44" s="30"/>
      <c r="D44" s="33"/>
      <c r="E44" s="34"/>
      <c r="F44" s="28" t="n">
        <v>1933.83</v>
      </c>
    </row>
    <row r="45" customFormat="false" ht="38.4" hidden="false" customHeight="true" outlineLevel="0" collapsed="false">
      <c r="B45" s="30" t="s">
        <v>50</v>
      </c>
      <c r="C45" s="30"/>
      <c r="D45" s="33"/>
      <c r="E45" s="34"/>
      <c r="F45" s="28" t="n">
        <v>7450</v>
      </c>
    </row>
    <row r="46" customFormat="false" ht="30.75" hidden="false" customHeight="true" outlineLevel="0" collapsed="false">
      <c r="B46" s="36" t="s">
        <v>51</v>
      </c>
      <c r="C46" s="36"/>
      <c r="D46" s="6"/>
      <c r="E46" s="18"/>
      <c r="F46" s="7"/>
    </row>
    <row r="47" customFormat="false" ht="45" hidden="false" customHeight="true" outlineLevel="0" collapsed="false">
      <c r="B47" s="37" t="s">
        <v>52</v>
      </c>
      <c r="C47" s="38"/>
      <c r="D47" s="6"/>
      <c r="E47" s="18" t="s">
        <v>53</v>
      </c>
      <c r="F47" s="39" t="n">
        <v>14552.96</v>
      </c>
    </row>
    <row r="48" customFormat="false" ht="45" hidden="false" customHeight="true" outlineLevel="0" collapsed="false">
      <c r="B48" s="37" t="s">
        <v>54</v>
      </c>
      <c r="C48" s="38"/>
      <c r="D48" s="6"/>
      <c r="E48" s="18" t="s">
        <v>55</v>
      </c>
      <c r="F48" s="39" t="n">
        <v>58346.89</v>
      </c>
    </row>
    <row r="49" customFormat="false" ht="30.75" hidden="false" customHeight="true" outlineLevel="0" collapsed="false">
      <c r="B49" s="37" t="s">
        <v>56</v>
      </c>
      <c r="C49" s="38"/>
      <c r="D49" s="6"/>
      <c r="E49" s="18" t="s">
        <v>55</v>
      </c>
      <c r="F49" s="39" t="n">
        <v>196714.46</v>
      </c>
    </row>
    <row r="50" customFormat="false" ht="46.65" hidden="false" customHeight="true" outlineLevel="0" collapsed="false">
      <c r="B50" s="40" t="s">
        <v>57</v>
      </c>
      <c r="C50" s="40"/>
      <c r="D50" s="41"/>
      <c r="E50" s="18" t="s">
        <v>37</v>
      </c>
      <c r="F50" s="42"/>
    </row>
    <row r="51" customFormat="false" ht="34.95" hidden="false" customHeight="true" outlineLevel="0" collapsed="false">
      <c r="B51" s="43" t="s">
        <v>58</v>
      </c>
      <c r="C51" s="43"/>
      <c r="D51" s="41"/>
      <c r="E51" s="41"/>
      <c r="F51" s="44" t="n">
        <v>3751.36</v>
      </c>
    </row>
    <row r="52" customFormat="false" ht="29.25" hidden="false" customHeight="true" outlineLevel="0" collapsed="false">
      <c r="B52" s="43" t="s">
        <v>59</v>
      </c>
      <c r="C52" s="43"/>
      <c r="D52" s="41"/>
      <c r="E52" s="41"/>
      <c r="F52" s="45" t="n">
        <v>103000</v>
      </c>
    </row>
    <row r="53" customFormat="false" ht="47.4" hidden="false" customHeight="true" outlineLevel="0" collapsed="false">
      <c r="B53" s="46" t="s">
        <v>60</v>
      </c>
      <c r="D53" s="41"/>
      <c r="E53" s="41"/>
      <c r="F53" s="45" t="n">
        <v>15714.91</v>
      </c>
    </row>
    <row r="54" customFormat="false" ht="45" hidden="false" customHeight="true" outlineLevel="0" collapsed="false">
      <c r="B54" s="43" t="s">
        <v>61</v>
      </c>
      <c r="C54" s="43"/>
      <c r="D54" s="41"/>
      <c r="E54" s="41"/>
      <c r="F54" s="18" t="n">
        <v>94362.82</v>
      </c>
      <c r="G54" s="47"/>
    </row>
    <row r="55" customFormat="false" ht="24" hidden="false" customHeight="true" outlineLevel="0" collapsed="false">
      <c r="B55" s="32" t="s">
        <v>62</v>
      </c>
      <c r="C55" s="32"/>
      <c r="D55" s="41"/>
      <c r="E55" s="48"/>
      <c r="F55" s="49" t="n">
        <f aca="false">SUM(F32:F54)</f>
        <v>745918.85</v>
      </c>
      <c r="G55" s="50"/>
      <c r="H55" s="51"/>
    </row>
    <row r="56" customFormat="false" ht="30.75" hidden="false" customHeight="true" outlineLevel="0" collapsed="false">
      <c r="B56" s="5" t="s">
        <v>63</v>
      </c>
      <c r="C56" s="5"/>
      <c r="D56" s="5"/>
      <c r="E56" s="5"/>
      <c r="F56" s="5"/>
    </row>
    <row r="57" customFormat="false" ht="48.75" hidden="false" customHeight="true" outlineLevel="0" collapsed="false">
      <c r="B57" s="12" t="s">
        <v>64</v>
      </c>
      <c r="C57" s="12"/>
      <c r="D57" s="17" t="n">
        <v>13318.9</v>
      </c>
      <c r="E57" s="18" t="s">
        <v>65</v>
      </c>
      <c r="F57" s="22" t="n">
        <v>257322.96</v>
      </c>
    </row>
    <row r="58" customFormat="false" ht="21.75" hidden="false" customHeight="true" outlineLevel="0" collapsed="false">
      <c r="B58" s="12" t="s">
        <v>66</v>
      </c>
      <c r="C58" s="12"/>
      <c r="D58" s="17" t="n">
        <v>13318.9</v>
      </c>
      <c r="E58" s="7"/>
      <c r="F58" s="22" t="n">
        <v>70544.06</v>
      </c>
    </row>
    <row r="59" customFormat="false" ht="22.5" hidden="false" customHeight="true" outlineLevel="0" collapsed="false">
      <c r="B59" s="23" t="s">
        <v>67</v>
      </c>
      <c r="C59" s="23"/>
      <c r="D59" s="17" t="n">
        <v>13318.9</v>
      </c>
      <c r="E59" s="7"/>
      <c r="F59" s="22" t="n">
        <v>104894.21</v>
      </c>
    </row>
    <row r="60" customFormat="false" ht="15.6" hidden="false" customHeight="false" outlineLevel="0" collapsed="false">
      <c r="B60" s="52" t="s">
        <v>68</v>
      </c>
      <c r="C60" s="52"/>
      <c r="D60" s="17" t="n">
        <v>13318.9</v>
      </c>
      <c r="E60" s="7"/>
      <c r="F60" s="22" t="n">
        <v>367671.36</v>
      </c>
    </row>
    <row r="61" customFormat="false" ht="15.6" hidden="false" customHeight="false" outlineLevel="0" collapsed="false">
      <c r="B61" s="52" t="s">
        <v>69</v>
      </c>
      <c r="C61" s="52"/>
      <c r="D61" s="17" t="n">
        <v>13318.9</v>
      </c>
      <c r="E61" s="7"/>
      <c r="F61" s="22" t="n">
        <v>567132.09</v>
      </c>
    </row>
    <row r="62" customFormat="false" ht="15.6" hidden="false" customHeight="false" outlineLevel="0" collapsed="false">
      <c r="B62" s="52" t="s">
        <v>70</v>
      </c>
      <c r="C62" s="52"/>
      <c r="D62" s="17" t="n">
        <v>13318.9</v>
      </c>
      <c r="E62" s="7"/>
      <c r="F62" s="22" t="n">
        <v>400428.86</v>
      </c>
    </row>
    <row r="63" customFormat="false" ht="15.6" hidden="false" customHeight="false" outlineLevel="0" collapsed="false">
      <c r="B63" s="52" t="s">
        <v>71</v>
      </c>
      <c r="C63" s="52"/>
      <c r="D63" s="17" t="n">
        <v>13318.9</v>
      </c>
      <c r="E63" s="7"/>
      <c r="F63" s="22" t="n">
        <f aca="false">F64+F65+F66+F67+F70+F68+F69</f>
        <v>148087.34</v>
      </c>
    </row>
    <row r="64" customFormat="false" ht="15.6" hidden="false" customHeight="false" outlineLevel="0" collapsed="false">
      <c r="B64" s="23" t="s">
        <v>72</v>
      </c>
      <c r="C64" s="23"/>
      <c r="D64" s="17"/>
      <c r="E64" s="7"/>
      <c r="F64" s="22" t="n">
        <v>14898.57</v>
      </c>
    </row>
    <row r="65" customFormat="false" ht="15.6" hidden="false" customHeight="false" outlineLevel="0" collapsed="false">
      <c r="B65" s="23" t="s">
        <v>73</v>
      </c>
      <c r="C65" s="23"/>
      <c r="D65" s="17"/>
      <c r="E65" s="7"/>
      <c r="F65" s="22" t="n">
        <v>12000</v>
      </c>
    </row>
    <row r="66" customFormat="false" ht="15.6" hidden="false" customHeight="false" outlineLevel="0" collapsed="false">
      <c r="B66" s="23" t="s">
        <v>74</v>
      </c>
      <c r="C66" s="23"/>
      <c r="D66" s="17"/>
      <c r="E66" s="7"/>
      <c r="F66" s="22" t="n">
        <v>262</v>
      </c>
    </row>
    <row r="67" customFormat="false" ht="15.6" hidden="false" customHeight="false" outlineLevel="0" collapsed="false">
      <c r="B67" s="23" t="s">
        <v>75</v>
      </c>
      <c r="C67" s="23"/>
      <c r="D67" s="53"/>
      <c r="E67" s="7"/>
      <c r="F67" s="22" t="n">
        <v>53823.2</v>
      </c>
    </row>
    <row r="68" customFormat="false" ht="15.6" hidden="false" customHeight="false" outlineLevel="0" collapsed="false">
      <c r="B68" s="23" t="s">
        <v>76</v>
      </c>
      <c r="C68" s="23"/>
      <c r="D68" s="53"/>
      <c r="E68" s="28"/>
      <c r="F68" s="22" t="n">
        <v>4319</v>
      </c>
    </row>
    <row r="69" customFormat="false" ht="29.25" hidden="false" customHeight="true" outlineLevel="0" collapsed="false">
      <c r="B69" s="54" t="s">
        <v>77</v>
      </c>
      <c r="C69" s="54"/>
      <c r="D69" s="53"/>
      <c r="E69" s="28"/>
      <c r="F69" s="22" t="n">
        <v>55298.61</v>
      </c>
    </row>
    <row r="70" customFormat="false" ht="39" hidden="false" customHeight="true" outlineLevel="0" collapsed="false">
      <c r="B70" s="12" t="s">
        <v>78</v>
      </c>
      <c r="C70" s="12"/>
      <c r="D70" s="55"/>
      <c r="E70" s="28"/>
      <c r="F70" s="7" t="n">
        <v>7485.96</v>
      </c>
    </row>
    <row r="71" customFormat="false" ht="15.6" hidden="false" customHeight="false" outlineLevel="0" collapsed="false">
      <c r="B71" s="56"/>
      <c r="C71" s="56"/>
      <c r="D71" s="56"/>
      <c r="E71" s="57"/>
      <c r="F71" s="57"/>
    </row>
    <row r="72" customFormat="false" ht="15.6" hidden="false" customHeight="false" outlineLevel="0" collapsed="false">
      <c r="B72" s="58"/>
      <c r="C72" s="57"/>
      <c r="D72" s="57"/>
      <c r="E72" s="57"/>
      <c r="F72" s="57"/>
    </row>
    <row r="73" customFormat="false" ht="43.5" hidden="false" customHeight="true" outlineLevel="0" collapsed="false">
      <c r="B73" s="59" t="s">
        <v>79</v>
      </c>
      <c r="C73" s="59"/>
      <c r="D73" s="59"/>
      <c r="E73" s="59"/>
      <c r="F73" s="59"/>
    </row>
    <row r="74" customFormat="false" ht="36.75" hidden="false" customHeight="true" outlineLevel="0" collapsed="false">
      <c r="B74" s="59" t="s">
        <v>80</v>
      </c>
      <c r="C74" s="59"/>
      <c r="D74" s="59"/>
      <c r="E74" s="59"/>
      <c r="F74" s="59"/>
    </row>
    <row r="75" customFormat="false" ht="15.6" hidden="false" customHeight="false" outlineLevel="0" collapsed="false">
      <c r="B75" s="1"/>
      <c r="C75" s="1"/>
      <c r="D75" s="1"/>
      <c r="E75" s="1"/>
      <c r="F75" s="1"/>
    </row>
    <row r="76" customFormat="false" ht="26.85" hidden="false" customHeight="true" outlineLevel="0" collapsed="false">
      <c r="B76" s="60" t="s">
        <v>81</v>
      </c>
      <c r="C76" s="60"/>
      <c r="D76" s="60"/>
      <c r="E76" s="60"/>
      <c r="F76" s="60"/>
    </row>
    <row r="77" customFormat="false" ht="15.6" hidden="false" customHeight="false" outlineLevel="0" collapsed="false">
      <c r="B77" s="3"/>
      <c r="C77" s="3"/>
      <c r="D77" s="3"/>
      <c r="E77" s="3"/>
      <c r="F77" s="3"/>
    </row>
    <row r="78" customFormat="false" ht="38.25" hidden="false" customHeight="true" outlineLevel="0" collapsed="false">
      <c r="B78" s="59" t="s">
        <v>82</v>
      </c>
      <c r="C78" s="59"/>
      <c r="D78" s="59"/>
      <c r="E78" s="59"/>
      <c r="F78" s="59"/>
    </row>
    <row r="79" customFormat="false" ht="15.6" hidden="false" customHeight="false" outlineLevel="0" collapsed="false">
      <c r="B79" s="1"/>
      <c r="C79" s="1"/>
      <c r="D79" s="1"/>
      <c r="E79" s="1"/>
      <c r="F79" s="1"/>
    </row>
    <row r="81" customFormat="false" ht="30.75" hidden="false" customHeight="true" outlineLevel="0" collapsed="false">
      <c r="B81" s="61" t="s">
        <v>83</v>
      </c>
      <c r="C81" s="61"/>
      <c r="D81" s="61"/>
      <c r="E81" s="61"/>
      <c r="F81" s="61"/>
    </row>
    <row r="83" customFormat="false" ht="24.75" hidden="false" customHeight="true" outlineLevel="0" collapsed="false">
      <c r="B83" s="61" t="s">
        <v>84</v>
      </c>
      <c r="C83" s="61"/>
      <c r="D83" s="61"/>
      <c r="E83" s="61"/>
      <c r="F83" s="61"/>
    </row>
  </sheetData>
  <mergeCells count="69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42"/>
    <mergeCell ref="E32:E4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D43:D45"/>
    <mergeCell ref="E43:E45"/>
    <mergeCell ref="B44:C44"/>
    <mergeCell ref="B45:C45"/>
    <mergeCell ref="B46:C46"/>
    <mergeCell ref="B50:C50"/>
    <mergeCell ref="D50:D54"/>
    <mergeCell ref="E50:E54"/>
    <mergeCell ref="B51:C51"/>
    <mergeCell ref="B52:C52"/>
    <mergeCell ref="B54:C54"/>
    <mergeCell ref="B55:C55"/>
    <mergeCell ref="B56:F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3:F73"/>
    <mergeCell ref="B74:F74"/>
    <mergeCell ref="B76:F76"/>
    <mergeCell ref="B78:F78"/>
    <mergeCell ref="B81:F81"/>
    <mergeCell ref="B83:F83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7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2020-03-25T11:20:05Z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